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vorlesung__\aktuelle_forschung_biomechanik\afb_21ss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" i="1"/>
  <c r="C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4" i="1"/>
  <c r="C3" i="1"/>
  <c r="I8" i="1"/>
  <c r="A3" i="1" l="1"/>
  <c r="H8" i="1"/>
  <c r="A4" i="1" l="1"/>
  <c r="A5" i="1" s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</calcChain>
</file>

<file path=xl/sharedStrings.xml><?xml version="1.0" encoding="utf-8"?>
<sst xmlns="http://schemas.openxmlformats.org/spreadsheetml/2006/main" count="13" uniqueCount="11">
  <si>
    <t>Ls0</t>
  </si>
  <si>
    <t>Fmax</t>
  </si>
  <si>
    <t>Vas. Lat.</t>
  </si>
  <si>
    <t>kS</t>
  </si>
  <si>
    <t>L0</t>
  </si>
  <si>
    <t>ΔL</t>
  </si>
  <si>
    <t>Vas.Lat.</t>
  </si>
  <si>
    <t>Rec. Fem.</t>
  </si>
  <si>
    <t>Fs (kN)</t>
  </si>
  <si>
    <t>Rec.Fem.</t>
  </si>
  <si>
    <t>Ls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</si>
</sst>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Sehnenk</a:t>
            </a:r>
            <a:r>
              <a:rPr lang="de-AT" baseline="0"/>
              <a:t>raft (SEE)</a:t>
            </a: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Tabelle1!$A$3:$A$33</c:f>
              <c:numCache>
                <c:formatCode>0.000</c:formatCode>
                <c:ptCount val="31"/>
                <c:pt idx="0" formatCode="General">
                  <c:v>0.1</c:v>
                </c:pt>
                <c:pt idx="1">
                  <c:v>0.10500000000000001</c:v>
                </c:pt>
                <c:pt idx="2">
                  <c:v>0.11000000000000001</c:v>
                </c:pt>
                <c:pt idx="3">
                  <c:v>0.11500000000000002</c:v>
                </c:pt>
                <c:pt idx="4">
                  <c:v>0.12000000000000002</c:v>
                </c:pt>
                <c:pt idx="5">
                  <c:v>0.12500000000000003</c:v>
                </c:pt>
                <c:pt idx="6">
                  <c:v>0.13000000000000003</c:v>
                </c:pt>
                <c:pt idx="7">
                  <c:v>0.13500000000000004</c:v>
                </c:pt>
                <c:pt idx="8">
                  <c:v>0.14000000000000004</c:v>
                </c:pt>
                <c:pt idx="9">
                  <c:v>0.14500000000000005</c:v>
                </c:pt>
                <c:pt idx="10">
                  <c:v>0.15000000000000005</c:v>
                </c:pt>
                <c:pt idx="11">
                  <c:v>0.15500000000000005</c:v>
                </c:pt>
                <c:pt idx="12">
                  <c:v>0.16000000000000006</c:v>
                </c:pt>
                <c:pt idx="13">
                  <c:v>0.16500000000000006</c:v>
                </c:pt>
                <c:pt idx="14">
                  <c:v>0.17000000000000007</c:v>
                </c:pt>
                <c:pt idx="15">
                  <c:v>0.17500000000000007</c:v>
                </c:pt>
                <c:pt idx="16">
                  <c:v>0.18000000000000008</c:v>
                </c:pt>
                <c:pt idx="17">
                  <c:v>0.18500000000000008</c:v>
                </c:pt>
                <c:pt idx="18">
                  <c:v>0.19000000000000009</c:v>
                </c:pt>
                <c:pt idx="19">
                  <c:v>0.19500000000000009</c:v>
                </c:pt>
                <c:pt idx="20">
                  <c:v>0.20000000000000009</c:v>
                </c:pt>
                <c:pt idx="21">
                  <c:v>0.2050000000000001</c:v>
                </c:pt>
                <c:pt idx="22">
                  <c:v>0.2100000000000001</c:v>
                </c:pt>
                <c:pt idx="23">
                  <c:v>0.21500000000000011</c:v>
                </c:pt>
                <c:pt idx="24">
                  <c:v>0.22000000000000011</c:v>
                </c:pt>
                <c:pt idx="25">
                  <c:v>0.22500000000000012</c:v>
                </c:pt>
                <c:pt idx="26">
                  <c:v>0.23000000000000012</c:v>
                </c:pt>
                <c:pt idx="27">
                  <c:v>0.23500000000000013</c:v>
                </c:pt>
                <c:pt idx="28">
                  <c:v>0.24000000000000013</c:v>
                </c:pt>
                <c:pt idx="29">
                  <c:v>0.24500000000000013</c:v>
                </c:pt>
                <c:pt idx="30">
                  <c:v>0.25000000000000011</c:v>
                </c:pt>
              </c:numCache>
            </c:numRef>
          </c:xVal>
          <c:yVal>
            <c:numRef>
              <c:f>Tabelle1!$B$1:$B$53</c:f>
              <c:numCache>
                <c:formatCode>0.0</c:formatCod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0.42674144995741853</c:v>
                </c:pt>
                <c:pt idx="15">
                  <c:v>3.0346058663637945</c:v>
                </c:pt>
                <c:pt idx="16">
                  <c:v>8.0132561158668523</c:v>
                </c:pt>
                <c:pt idx="17">
                  <c:v>15.362692198466592</c:v>
                </c:pt>
                <c:pt idx="18">
                  <c:v>25.082914114163014</c:v>
                </c:pt>
                <c:pt idx="19">
                  <c:v>37.173921862956114</c:v>
                </c:pt>
                <c:pt idx="20">
                  <c:v>51.6357154448459</c:v>
                </c:pt>
                <c:pt idx="21">
                  <c:v>68.468294859832355</c:v>
                </c:pt>
                <c:pt idx="22">
                  <c:v>87.671660107915514</c:v>
                </c:pt>
                <c:pt idx="23">
                  <c:v>109.24581118909536</c:v>
                </c:pt>
                <c:pt idx="24">
                  <c:v>133.19074810337185</c:v>
                </c:pt>
                <c:pt idx="25">
                  <c:v>159.50647085074505</c:v>
                </c:pt>
                <c:pt idx="26">
                  <c:v>188.19297943121492</c:v>
                </c:pt>
                <c:pt idx="27">
                  <c:v>219.2502738447815</c:v>
                </c:pt>
                <c:pt idx="28">
                  <c:v>252.67835409144473</c:v>
                </c:pt>
                <c:pt idx="29">
                  <c:v>288.47722017120458</c:v>
                </c:pt>
                <c:pt idx="30">
                  <c:v>326.64687208406127</c:v>
                </c:pt>
                <c:pt idx="31">
                  <c:v>367.18730983001456</c:v>
                </c:pt>
                <c:pt idx="32">
                  <c:v>410.09853340906426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51-46C2-9D5B-290D5ACB8373}"/>
            </c:ext>
          </c:extLst>
        </c:ser>
        <c:ser>
          <c:idx val="1"/>
          <c:order val="1"/>
          <c:tx>
            <c:v>c+Tabelle1!$C:$C+Tabelle1!$D$2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Tabelle1!$C$3:$C$33</c:f>
              <c:numCache>
                <c:formatCode>0.000</c:formatCode>
                <c:ptCount val="31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0.28000000000000003</c:v>
                </c:pt>
                <c:pt idx="4">
                  <c:v>0.29000000000000004</c:v>
                </c:pt>
                <c:pt idx="5">
                  <c:v>0.30000000000000004</c:v>
                </c:pt>
                <c:pt idx="6">
                  <c:v>0.31000000000000005</c:v>
                </c:pt>
                <c:pt idx="7">
                  <c:v>0.32000000000000006</c:v>
                </c:pt>
                <c:pt idx="8">
                  <c:v>0.33000000000000007</c:v>
                </c:pt>
                <c:pt idx="9">
                  <c:v>0.34000000000000008</c:v>
                </c:pt>
                <c:pt idx="10">
                  <c:v>0.35000000000000009</c:v>
                </c:pt>
                <c:pt idx="11">
                  <c:v>0.3600000000000001</c:v>
                </c:pt>
                <c:pt idx="12">
                  <c:v>0.37000000000000011</c:v>
                </c:pt>
                <c:pt idx="13">
                  <c:v>0.38000000000000012</c:v>
                </c:pt>
                <c:pt idx="14">
                  <c:v>0.39000000000000012</c:v>
                </c:pt>
                <c:pt idx="15">
                  <c:v>0.40000000000000013</c:v>
                </c:pt>
                <c:pt idx="16">
                  <c:v>0.41000000000000014</c:v>
                </c:pt>
                <c:pt idx="17">
                  <c:v>0.42000000000000015</c:v>
                </c:pt>
                <c:pt idx="18">
                  <c:v>0.43000000000000016</c:v>
                </c:pt>
                <c:pt idx="19">
                  <c:v>0.44000000000000017</c:v>
                </c:pt>
                <c:pt idx="20">
                  <c:v>0.45000000000000018</c:v>
                </c:pt>
                <c:pt idx="21">
                  <c:v>0.46000000000000019</c:v>
                </c:pt>
                <c:pt idx="22">
                  <c:v>0.4700000000000002</c:v>
                </c:pt>
                <c:pt idx="23">
                  <c:v>0.4800000000000002</c:v>
                </c:pt>
                <c:pt idx="24">
                  <c:v>0.49000000000000021</c:v>
                </c:pt>
                <c:pt idx="25">
                  <c:v>0.50000000000000022</c:v>
                </c:pt>
                <c:pt idx="26">
                  <c:v>0.51000000000000023</c:v>
                </c:pt>
                <c:pt idx="27">
                  <c:v>0.52000000000000024</c:v>
                </c:pt>
                <c:pt idx="28">
                  <c:v>0.53000000000000025</c:v>
                </c:pt>
                <c:pt idx="29">
                  <c:v>0.54000000000000026</c:v>
                </c:pt>
                <c:pt idx="30">
                  <c:v>0.55000000000000027</c:v>
                </c:pt>
              </c:numCache>
            </c:numRef>
          </c:xVal>
          <c:yVal>
            <c:numRef>
              <c:f>Tabelle1!$D$3:$D$33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6.5154198269240932E-2</c:v>
                </c:pt>
                <c:pt idx="11">
                  <c:v>0.79813892879816983</c:v>
                </c:pt>
                <c:pt idx="12">
                  <c:v>2.3455511376925648</c:v>
                </c:pt>
                <c:pt idx="13">
                  <c:v>4.7073908249524266</c:v>
                </c:pt>
                <c:pt idx="14">
                  <c:v>7.8836579905777544</c:v>
                </c:pt>
                <c:pt idx="15">
                  <c:v>11.874352634568549</c:v>
                </c:pt>
                <c:pt idx="16">
                  <c:v>16.679474756924812</c:v>
                </c:pt>
                <c:pt idx="17">
                  <c:v>22.299024357646537</c:v>
                </c:pt>
                <c:pt idx="18">
                  <c:v>28.733001436733733</c:v>
                </c:pt>
                <c:pt idx="19">
                  <c:v>35.981405994186389</c:v>
                </c:pt>
                <c:pt idx="20">
                  <c:v>44.044238030004522</c:v>
                </c:pt>
                <c:pt idx="21">
                  <c:v>52.921497544188121</c:v>
                </c:pt>
                <c:pt idx="22">
                  <c:v>62.613184536737172</c:v>
                </c:pt>
                <c:pt idx="23">
                  <c:v>73.119299007651705</c:v>
                </c:pt>
                <c:pt idx="24">
                  <c:v>84.439840956931704</c:v>
                </c:pt>
                <c:pt idx="25">
                  <c:v>96.574810384577148</c:v>
                </c:pt>
                <c:pt idx="26">
                  <c:v>109.52420729058807</c:v>
                </c:pt>
                <c:pt idx="27">
                  <c:v>123.28803167496446</c:v>
                </c:pt>
                <c:pt idx="28">
                  <c:v>137.86628353770632</c:v>
                </c:pt>
                <c:pt idx="29">
                  <c:v>153.25896287881363</c:v>
                </c:pt>
                <c:pt idx="30">
                  <c:v>169.46606969828645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51-46C2-9D5B-290D5ACB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695568"/>
        <c:axId val="322695896"/>
      </c:scatterChart>
      <c:valAx>
        <c:axId val="32269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Ls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896"/>
        <c:crosses val="autoZero"/>
        <c:crossBetween val="midCat"/>
      </c:valAx>
      <c:valAx>
        <c:axId val="32269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Fs (kN)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10</xdr:row>
      <xdr:rowOff>76200</xdr:rowOff>
    </xdr:from>
    <xdr:to>
      <xdr:col>13</xdr:col>
      <xdr:colOff>600075</xdr:colOff>
      <xdr:row>32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K1" sqref="K1"/>
    </sheetView>
  </sheetViews>
  <sheetFormatPr baseColWidth="10" defaultRowHeight="15" x14ac:dyDescent="0.25"/>
  <cols>
    <col min="1" max="1" width="9.85546875" customWidth="1"/>
    <col min="2" max="2" width="10" style="7" customWidth="1"/>
    <col min="3" max="3" width="11.5703125" style="2" customWidth="1"/>
    <col min="4" max="4" width="15.5703125" style="1" customWidth="1"/>
  </cols>
  <sheetData>
    <row r="1" spans="1:9" x14ac:dyDescent="0.25">
      <c r="A1" t="s">
        <v>6</v>
      </c>
      <c r="C1" s="2" t="s">
        <v>7</v>
      </c>
    </row>
    <row r="2" spans="1:9" ht="15.75" x14ac:dyDescent="0.25">
      <c r="A2" s="3" t="s">
        <v>10</v>
      </c>
      <c r="B2" s="8" t="s">
        <v>8</v>
      </c>
      <c r="C2" s="9" t="s">
        <v>10</v>
      </c>
      <c r="D2" s="6" t="s">
        <v>8</v>
      </c>
      <c r="H2" s="4" t="s">
        <v>2</v>
      </c>
      <c r="I2" s="4" t="s">
        <v>9</v>
      </c>
    </row>
    <row r="3" spans="1:9" ht="15.75" x14ac:dyDescent="0.25">
      <c r="A3">
        <f>$H$3</f>
        <v>0.1</v>
      </c>
      <c r="B3" s="7">
        <f>IF(A3&gt;$H$6,$H$8*(A3-$H$6)^2,0)/1000</f>
        <v>0</v>
      </c>
      <c r="C3" s="2">
        <f>$I$3</f>
        <v>0.25</v>
      </c>
      <c r="D3" s="7">
        <f>IF(C3&gt;$I$6,$I$8*(C3-$I$6)^2,0)/1000</f>
        <v>0</v>
      </c>
      <c r="G3" s="5" t="s">
        <v>4</v>
      </c>
      <c r="H3">
        <v>0.1</v>
      </c>
      <c r="I3">
        <v>0.25</v>
      </c>
    </row>
    <row r="4" spans="1:9" ht="15.75" x14ac:dyDescent="0.25">
      <c r="A4" s="2">
        <f>A3+$H$4</f>
        <v>0.10500000000000001</v>
      </c>
      <c r="B4" s="7">
        <f t="shared" ref="B4:B33" si="0">IF(A4&gt;$H$6,$H$8*(A4-$H$6)^2,0)/1000</f>
        <v>0</v>
      </c>
      <c r="C4" s="2">
        <f>C3+$I$4</f>
        <v>0.26</v>
      </c>
      <c r="D4" s="7">
        <f t="shared" ref="D4:D33" si="1">IF(C4&gt;$I$6,$I$8*(C4-$I$6)^2,0)/1000</f>
        <v>0</v>
      </c>
      <c r="G4" s="5" t="s">
        <v>5</v>
      </c>
      <c r="H4">
        <v>5.0000000000000001E-3</v>
      </c>
      <c r="I4">
        <v>0.01</v>
      </c>
    </row>
    <row r="5" spans="1:9" x14ac:dyDescent="0.25">
      <c r="A5" s="2">
        <f t="shared" ref="A5:A33" si="2">A4+$H$4</f>
        <v>0.11000000000000001</v>
      </c>
      <c r="B5" s="7">
        <f t="shared" si="0"/>
        <v>0</v>
      </c>
      <c r="C5" s="2">
        <f t="shared" ref="C5:C33" si="3">C4+$I$4</f>
        <v>0.27</v>
      </c>
      <c r="D5" s="7">
        <f t="shared" si="1"/>
        <v>0</v>
      </c>
    </row>
    <row r="6" spans="1:9" ht="15.75" x14ac:dyDescent="0.25">
      <c r="A6" s="2">
        <f t="shared" si="2"/>
        <v>0.11500000000000002</v>
      </c>
      <c r="B6" s="7">
        <f t="shared" si="0"/>
        <v>0</v>
      </c>
      <c r="C6" s="2">
        <f t="shared" si="3"/>
        <v>0.28000000000000003</v>
      </c>
      <c r="D6" s="7">
        <f t="shared" si="1"/>
        <v>0</v>
      </c>
      <c r="G6" s="4" t="s">
        <v>0</v>
      </c>
      <c r="H6">
        <v>0.157</v>
      </c>
      <c r="I6">
        <v>0.34599999999999997</v>
      </c>
    </row>
    <row r="7" spans="1:9" ht="15.75" x14ac:dyDescent="0.25">
      <c r="A7" s="2">
        <f t="shared" si="2"/>
        <v>0.12000000000000002</v>
      </c>
      <c r="B7" s="7">
        <f t="shared" si="0"/>
        <v>0</v>
      </c>
      <c r="C7" s="2">
        <f t="shared" si="3"/>
        <v>0.29000000000000004</v>
      </c>
      <c r="D7" s="7">
        <f t="shared" si="1"/>
        <v>0</v>
      </c>
      <c r="G7" s="4" t="s">
        <v>1</v>
      </c>
      <c r="H7">
        <v>1870</v>
      </c>
      <c r="I7">
        <v>780</v>
      </c>
    </row>
    <row r="8" spans="1:9" ht="15.75" x14ac:dyDescent="0.25">
      <c r="A8" s="2">
        <f t="shared" si="2"/>
        <v>0.12500000000000003</v>
      </c>
      <c r="B8" s="7">
        <f t="shared" si="0"/>
        <v>0</v>
      </c>
      <c r="C8" s="2">
        <f t="shared" si="3"/>
        <v>0.30000000000000004</v>
      </c>
      <c r="D8" s="7">
        <f t="shared" si="1"/>
        <v>0</v>
      </c>
      <c r="G8" s="4" t="s">
        <v>3</v>
      </c>
      <c r="H8" s="7">
        <f>H7/(0.04*H6)^2</f>
        <v>47415716.661933549</v>
      </c>
      <c r="I8" s="7">
        <f>I7/(0.04*I6)^2</f>
        <v>4072137.3918273249</v>
      </c>
    </row>
    <row r="9" spans="1:9" x14ac:dyDescent="0.25">
      <c r="A9" s="2">
        <f t="shared" si="2"/>
        <v>0.13000000000000003</v>
      </c>
      <c r="B9" s="7">
        <f t="shared" si="0"/>
        <v>0</v>
      </c>
      <c r="C9" s="2">
        <f t="shared" si="3"/>
        <v>0.31000000000000005</v>
      </c>
      <c r="D9" s="7">
        <f t="shared" si="1"/>
        <v>0</v>
      </c>
    </row>
    <row r="10" spans="1:9" x14ac:dyDescent="0.25">
      <c r="A10" s="2">
        <f t="shared" si="2"/>
        <v>0.13500000000000004</v>
      </c>
      <c r="B10" s="7">
        <f t="shared" si="0"/>
        <v>0</v>
      </c>
      <c r="C10" s="2">
        <f t="shared" si="3"/>
        <v>0.32000000000000006</v>
      </c>
      <c r="D10" s="7">
        <f t="shared" si="1"/>
        <v>0</v>
      </c>
    </row>
    <row r="11" spans="1:9" x14ac:dyDescent="0.25">
      <c r="A11" s="2">
        <f t="shared" si="2"/>
        <v>0.14000000000000004</v>
      </c>
      <c r="B11" s="7">
        <f t="shared" si="0"/>
        <v>0</v>
      </c>
      <c r="C11" s="2">
        <f t="shared" si="3"/>
        <v>0.33000000000000007</v>
      </c>
      <c r="D11" s="7">
        <f t="shared" si="1"/>
        <v>0</v>
      </c>
    </row>
    <row r="12" spans="1:9" x14ac:dyDescent="0.25">
      <c r="A12" s="2">
        <f t="shared" si="2"/>
        <v>0.14500000000000005</v>
      </c>
      <c r="B12" s="7">
        <f t="shared" si="0"/>
        <v>0</v>
      </c>
      <c r="C12" s="2">
        <f t="shared" si="3"/>
        <v>0.34000000000000008</v>
      </c>
      <c r="D12" s="7">
        <f t="shared" si="1"/>
        <v>0</v>
      </c>
    </row>
    <row r="13" spans="1:9" x14ac:dyDescent="0.25">
      <c r="A13" s="2">
        <f t="shared" si="2"/>
        <v>0.15000000000000005</v>
      </c>
      <c r="B13" s="7">
        <f t="shared" si="0"/>
        <v>0</v>
      </c>
      <c r="C13" s="2">
        <f t="shared" si="3"/>
        <v>0.35000000000000009</v>
      </c>
      <c r="D13" s="7">
        <f t="shared" si="1"/>
        <v>6.5154198269240932E-2</v>
      </c>
    </row>
    <row r="14" spans="1:9" x14ac:dyDescent="0.25">
      <c r="A14" s="2">
        <f t="shared" si="2"/>
        <v>0.15500000000000005</v>
      </c>
      <c r="B14" s="7">
        <f t="shared" si="0"/>
        <v>0</v>
      </c>
      <c r="C14" s="2">
        <f t="shared" si="3"/>
        <v>0.3600000000000001</v>
      </c>
      <c r="D14" s="7">
        <f t="shared" si="1"/>
        <v>0.79813892879816983</v>
      </c>
    </row>
    <row r="15" spans="1:9" x14ac:dyDescent="0.25">
      <c r="A15" s="2">
        <f t="shared" si="2"/>
        <v>0.16000000000000006</v>
      </c>
      <c r="B15" s="7">
        <f t="shared" si="0"/>
        <v>0.42674144995741853</v>
      </c>
      <c r="C15" s="2">
        <f t="shared" si="3"/>
        <v>0.37000000000000011</v>
      </c>
      <c r="D15" s="7">
        <f t="shared" si="1"/>
        <v>2.3455511376925648</v>
      </c>
    </row>
    <row r="16" spans="1:9" x14ac:dyDescent="0.25">
      <c r="A16" s="2">
        <f t="shared" si="2"/>
        <v>0.16500000000000006</v>
      </c>
      <c r="B16" s="7">
        <f t="shared" si="0"/>
        <v>3.0346058663637945</v>
      </c>
      <c r="C16" s="2">
        <f t="shared" si="3"/>
        <v>0.38000000000000012</v>
      </c>
      <c r="D16" s="7">
        <f t="shared" si="1"/>
        <v>4.7073908249524266</v>
      </c>
    </row>
    <row r="17" spans="1:4" x14ac:dyDescent="0.25">
      <c r="A17" s="2">
        <f t="shared" si="2"/>
        <v>0.17000000000000007</v>
      </c>
      <c r="B17" s="7">
        <f t="shared" si="0"/>
        <v>8.0132561158668523</v>
      </c>
      <c r="C17" s="2">
        <f t="shared" si="3"/>
        <v>0.39000000000000012</v>
      </c>
      <c r="D17" s="7">
        <f t="shared" si="1"/>
        <v>7.8836579905777544</v>
      </c>
    </row>
    <row r="18" spans="1:4" x14ac:dyDescent="0.25">
      <c r="A18" s="2">
        <f t="shared" si="2"/>
        <v>0.17500000000000007</v>
      </c>
      <c r="B18" s="7">
        <f t="shared" si="0"/>
        <v>15.362692198466592</v>
      </c>
      <c r="C18" s="2">
        <f t="shared" si="3"/>
        <v>0.40000000000000013</v>
      </c>
      <c r="D18" s="7">
        <f t="shared" si="1"/>
        <v>11.874352634568549</v>
      </c>
    </row>
    <row r="19" spans="1:4" x14ac:dyDescent="0.25">
      <c r="A19" s="2">
        <f t="shared" si="2"/>
        <v>0.18000000000000008</v>
      </c>
      <c r="B19" s="7">
        <f t="shared" si="0"/>
        <v>25.082914114163014</v>
      </c>
      <c r="C19" s="2">
        <f t="shared" si="3"/>
        <v>0.41000000000000014</v>
      </c>
      <c r="D19" s="7">
        <f t="shared" si="1"/>
        <v>16.679474756924812</v>
      </c>
    </row>
    <row r="20" spans="1:4" x14ac:dyDescent="0.25">
      <c r="A20" s="2">
        <f t="shared" si="2"/>
        <v>0.18500000000000008</v>
      </c>
      <c r="B20" s="7">
        <f t="shared" si="0"/>
        <v>37.173921862956114</v>
      </c>
      <c r="C20" s="2">
        <f t="shared" si="3"/>
        <v>0.42000000000000015</v>
      </c>
      <c r="D20" s="7">
        <f t="shared" si="1"/>
        <v>22.299024357646537</v>
      </c>
    </row>
    <row r="21" spans="1:4" x14ac:dyDescent="0.25">
      <c r="A21" s="2">
        <f t="shared" si="2"/>
        <v>0.19000000000000009</v>
      </c>
      <c r="B21" s="7">
        <f t="shared" si="0"/>
        <v>51.6357154448459</v>
      </c>
      <c r="C21" s="2">
        <f t="shared" si="3"/>
        <v>0.43000000000000016</v>
      </c>
      <c r="D21" s="7">
        <f t="shared" si="1"/>
        <v>28.733001436733733</v>
      </c>
    </row>
    <row r="22" spans="1:4" x14ac:dyDescent="0.25">
      <c r="A22" s="2">
        <f t="shared" si="2"/>
        <v>0.19500000000000009</v>
      </c>
      <c r="B22" s="7">
        <f t="shared" si="0"/>
        <v>68.468294859832355</v>
      </c>
      <c r="C22" s="2">
        <f t="shared" si="3"/>
        <v>0.44000000000000017</v>
      </c>
      <c r="D22" s="7">
        <f t="shared" si="1"/>
        <v>35.981405994186389</v>
      </c>
    </row>
    <row r="23" spans="1:4" x14ac:dyDescent="0.25">
      <c r="A23" s="2">
        <f t="shared" si="2"/>
        <v>0.20000000000000009</v>
      </c>
      <c r="B23" s="7">
        <f t="shared" si="0"/>
        <v>87.671660107915514</v>
      </c>
      <c r="C23" s="2">
        <f t="shared" si="3"/>
        <v>0.45000000000000018</v>
      </c>
      <c r="D23" s="7">
        <f t="shared" si="1"/>
        <v>44.044238030004522</v>
      </c>
    </row>
    <row r="24" spans="1:4" x14ac:dyDescent="0.25">
      <c r="A24" s="2">
        <f t="shared" si="2"/>
        <v>0.2050000000000001</v>
      </c>
      <c r="B24" s="7">
        <f t="shared" si="0"/>
        <v>109.24581118909536</v>
      </c>
      <c r="C24" s="2">
        <f t="shared" si="3"/>
        <v>0.46000000000000019</v>
      </c>
      <c r="D24" s="7">
        <f t="shared" si="1"/>
        <v>52.921497544188121</v>
      </c>
    </row>
    <row r="25" spans="1:4" x14ac:dyDescent="0.25">
      <c r="A25" s="2">
        <f t="shared" si="2"/>
        <v>0.2100000000000001</v>
      </c>
      <c r="B25" s="7">
        <f t="shared" si="0"/>
        <v>133.19074810337185</v>
      </c>
      <c r="C25" s="2">
        <f t="shared" si="3"/>
        <v>0.4700000000000002</v>
      </c>
      <c r="D25" s="7">
        <f t="shared" si="1"/>
        <v>62.613184536737172</v>
      </c>
    </row>
    <row r="26" spans="1:4" x14ac:dyDescent="0.25">
      <c r="A26" s="2">
        <f t="shared" si="2"/>
        <v>0.21500000000000011</v>
      </c>
      <c r="B26" s="7">
        <f t="shared" si="0"/>
        <v>159.50647085074505</v>
      </c>
      <c r="C26" s="2">
        <f t="shared" si="3"/>
        <v>0.4800000000000002</v>
      </c>
      <c r="D26" s="7">
        <f t="shared" si="1"/>
        <v>73.119299007651705</v>
      </c>
    </row>
    <row r="27" spans="1:4" x14ac:dyDescent="0.25">
      <c r="A27" s="2">
        <f t="shared" si="2"/>
        <v>0.22000000000000011</v>
      </c>
      <c r="B27" s="7">
        <f t="shared" si="0"/>
        <v>188.19297943121492</v>
      </c>
      <c r="C27" s="2">
        <f t="shared" si="3"/>
        <v>0.49000000000000021</v>
      </c>
      <c r="D27" s="7">
        <f t="shared" si="1"/>
        <v>84.439840956931704</v>
      </c>
    </row>
    <row r="28" spans="1:4" x14ac:dyDescent="0.25">
      <c r="A28" s="2">
        <f t="shared" si="2"/>
        <v>0.22500000000000012</v>
      </c>
      <c r="B28" s="7">
        <f t="shared" si="0"/>
        <v>219.2502738447815</v>
      </c>
      <c r="C28" s="2">
        <f t="shared" si="3"/>
        <v>0.50000000000000022</v>
      </c>
      <c r="D28" s="7">
        <f t="shared" si="1"/>
        <v>96.574810384577148</v>
      </c>
    </row>
    <row r="29" spans="1:4" x14ac:dyDescent="0.25">
      <c r="A29" s="2">
        <f t="shared" si="2"/>
        <v>0.23000000000000012</v>
      </c>
      <c r="B29" s="7">
        <f t="shared" si="0"/>
        <v>252.67835409144473</v>
      </c>
      <c r="C29" s="2">
        <f t="shared" si="3"/>
        <v>0.51000000000000023</v>
      </c>
      <c r="D29" s="7">
        <f t="shared" si="1"/>
        <v>109.52420729058807</v>
      </c>
    </row>
    <row r="30" spans="1:4" x14ac:dyDescent="0.25">
      <c r="A30" s="2">
        <f t="shared" si="2"/>
        <v>0.23500000000000013</v>
      </c>
      <c r="B30" s="7">
        <f t="shared" si="0"/>
        <v>288.47722017120458</v>
      </c>
      <c r="C30" s="2">
        <f t="shared" si="3"/>
        <v>0.52000000000000024</v>
      </c>
      <c r="D30" s="7">
        <f t="shared" si="1"/>
        <v>123.28803167496446</v>
      </c>
    </row>
    <row r="31" spans="1:4" x14ac:dyDescent="0.25">
      <c r="A31" s="2">
        <f t="shared" si="2"/>
        <v>0.24000000000000013</v>
      </c>
      <c r="B31" s="7">
        <f t="shared" si="0"/>
        <v>326.64687208406127</v>
      </c>
      <c r="C31" s="2">
        <f t="shared" si="3"/>
        <v>0.53000000000000025</v>
      </c>
      <c r="D31" s="7">
        <f t="shared" si="1"/>
        <v>137.86628353770632</v>
      </c>
    </row>
    <row r="32" spans="1:4" x14ac:dyDescent="0.25">
      <c r="A32" s="2">
        <f t="shared" si="2"/>
        <v>0.24500000000000013</v>
      </c>
      <c r="B32" s="7">
        <f t="shared" si="0"/>
        <v>367.18730983001456</v>
      </c>
      <c r="C32" s="2">
        <f t="shared" si="3"/>
        <v>0.54000000000000026</v>
      </c>
      <c r="D32" s="7">
        <f t="shared" si="1"/>
        <v>153.25896287881363</v>
      </c>
    </row>
    <row r="33" spans="1:4" x14ac:dyDescent="0.25">
      <c r="A33" s="2">
        <f t="shared" si="2"/>
        <v>0.25000000000000011</v>
      </c>
      <c r="B33" s="7">
        <f t="shared" si="0"/>
        <v>410.09853340906426</v>
      </c>
      <c r="C33" s="2">
        <f t="shared" si="3"/>
        <v>0.55000000000000027</v>
      </c>
      <c r="D33" s="7">
        <f t="shared" si="1"/>
        <v>169.46606969828645</v>
      </c>
    </row>
    <row r="34" spans="1:4" x14ac:dyDescent="0.25">
      <c r="A34" s="2"/>
    </row>
    <row r="35" spans="1:4" x14ac:dyDescent="0.25">
      <c r="A35" s="2"/>
    </row>
    <row r="36" spans="1:4" x14ac:dyDescent="0.25">
      <c r="A36" s="2"/>
    </row>
    <row r="37" spans="1:4" x14ac:dyDescent="0.25">
      <c r="A37" s="2"/>
    </row>
    <row r="38" spans="1:4" x14ac:dyDescent="0.25">
      <c r="A38" s="2"/>
    </row>
    <row r="39" spans="1:4" x14ac:dyDescent="0.25">
      <c r="A39" s="2"/>
    </row>
    <row r="40" spans="1:4" x14ac:dyDescent="0.25">
      <c r="A40" s="2"/>
    </row>
    <row r="41" spans="1:4" x14ac:dyDescent="0.25">
      <c r="A41" s="2"/>
    </row>
    <row r="42" spans="1:4" x14ac:dyDescent="0.25">
      <c r="A42" s="2"/>
    </row>
    <row r="43" spans="1:4" x14ac:dyDescent="0.25">
      <c r="A43" s="2"/>
    </row>
    <row r="44" spans="1:4" x14ac:dyDescent="0.25">
      <c r="A44" s="2"/>
    </row>
    <row r="45" spans="1:4" x14ac:dyDescent="0.25">
      <c r="A45" s="2"/>
    </row>
    <row r="46" spans="1:4" x14ac:dyDescent="0.25">
      <c r="A46" s="2"/>
    </row>
    <row r="47" spans="1:4" x14ac:dyDescent="0.25">
      <c r="A47" s="2"/>
    </row>
    <row r="48" spans="1:4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Mössner, Martin</dc:creator>
  <cp:lastModifiedBy>Mössner, Martin</cp:lastModifiedBy>
  <dcterms:created xsi:type="dcterms:W3CDTF">2020-02-28T10:43:52Z</dcterms:created>
  <dcterms:modified xsi:type="dcterms:W3CDTF">2021-03-10T15:44:27Z</dcterms:modified>
</cp:coreProperties>
</file>